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Fortbildung Gemeinsam\Statistiken Abschlüsse Aus- und Fortbildung Homepage\"/>
    </mc:Choice>
  </mc:AlternateContent>
  <xr:revisionPtr revIDLastSave="0" documentId="13_ncr:1_{B1F17F42-E84A-4B3D-84F3-D16127C1F1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en insgesamt" sheetId="1" r:id="rId1"/>
    <sheet name="m-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3" i="2"/>
  <c r="Q4" i="2"/>
  <c r="Q5" i="2" s="1"/>
  <c r="P5" i="2"/>
  <c r="K5" i="2"/>
  <c r="C5" i="2"/>
  <c r="D5" i="2"/>
  <c r="E5" i="2"/>
  <c r="F5" i="2"/>
  <c r="G5" i="2"/>
  <c r="H5" i="2"/>
  <c r="I5" i="2"/>
  <c r="J5" i="2"/>
  <c r="L5" i="2"/>
  <c r="M5" i="2"/>
  <c r="N5" i="2"/>
  <c r="O5" i="2"/>
  <c r="B5" i="2"/>
</calcChain>
</file>

<file path=xl/sharedStrings.xml><?xml version="1.0" encoding="utf-8"?>
<sst xmlns="http://schemas.openxmlformats.org/spreadsheetml/2006/main" count="8" uniqueCount="6">
  <si>
    <t>Bestattermeister insgesamt</t>
  </si>
  <si>
    <t>Bestattermeister männlich</t>
  </si>
  <si>
    <t>Bestattermeister weiblich</t>
  </si>
  <si>
    <t>Anzahl der erfolgreichen Abschlüsse Bestattermeister (m/w/d) nach der BestMstrV ab 2011</t>
  </si>
  <si>
    <t>Prüfung vor den HWK`s Düsseldorf und Unterfranken Würzburg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</si>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</sst>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5" fillId="0" borderId="0" xfId="0" applyFont="1" applyAlignment="1">
      <alignment horizontal="center" vertical="center" readingOrder="1"/>
    </xf>
    <xf numFmtId="0" fontId="4" fillId="0" borderId="0" xfId="0" applyFont="1" applyAlignment="1">
      <alignment shrinkToFi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803149606299209E-2"/>
          <c:y val="0.17171296296296298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insgesamt'!$A$5</c:f>
              <c:strCache>
                <c:ptCount val="1"/>
                <c:pt idx="0">
                  <c:v>Bestattermeister insgesamt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'Daten insgesamt'!$B$4:$P$4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'Daten insgesamt'!$B$5:$P$5</c:f>
              <c:numCache>
                <c:formatCode>General</c:formatCode>
                <c:ptCount val="15"/>
                <c:pt idx="0">
                  <c:v>17</c:v>
                </c:pt>
                <c:pt idx="1">
                  <c:v>71</c:v>
                </c:pt>
                <c:pt idx="2">
                  <c:v>41</c:v>
                </c:pt>
                <c:pt idx="3">
                  <c:v>24</c:v>
                </c:pt>
                <c:pt idx="4">
                  <c:v>21</c:v>
                </c:pt>
                <c:pt idx="5">
                  <c:v>24</c:v>
                </c:pt>
                <c:pt idx="6">
                  <c:v>18</c:v>
                </c:pt>
                <c:pt idx="7">
                  <c:v>23</c:v>
                </c:pt>
                <c:pt idx="8">
                  <c:v>41</c:v>
                </c:pt>
                <c:pt idx="9">
                  <c:v>26</c:v>
                </c:pt>
                <c:pt idx="10">
                  <c:v>22</c:v>
                </c:pt>
                <c:pt idx="11">
                  <c:v>18</c:v>
                </c:pt>
                <c:pt idx="12">
                  <c:v>34</c:v>
                </c:pt>
                <c:pt idx="13">
                  <c:v>33</c:v>
                </c:pt>
                <c:pt idx="1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8-41D2-8F9A-9EE8A908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982584"/>
        <c:axId val="427980288"/>
      </c:barChart>
      <c:catAx>
        <c:axId val="42798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80288"/>
        <c:crosses val="autoZero"/>
        <c:auto val="1"/>
        <c:lblAlgn val="ctr"/>
        <c:lblOffset val="100"/>
        <c:noMultiLvlLbl val="0"/>
      </c:catAx>
      <c:valAx>
        <c:axId val="4279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82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'm-w'!$A$3</c:f>
              <c:strCache>
                <c:ptCount val="1"/>
                <c:pt idx="0">
                  <c:v>Bestattermeister männlich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'm-w'!$B$2:$P$2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'm-w'!$B$3:$P$3</c:f>
              <c:numCache>
                <c:formatCode>General</c:formatCode>
                <c:ptCount val="15"/>
                <c:pt idx="0">
                  <c:v>11</c:v>
                </c:pt>
                <c:pt idx="1">
                  <c:v>51</c:v>
                </c:pt>
                <c:pt idx="2">
                  <c:v>27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24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19</c:v>
                </c:pt>
                <c:pt idx="13">
                  <c:v>13</c:v>
                </c:pt>
                <c:pt idx="1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8E3-BD37-5699AB509A06}"/>
            </c:ext>
          </c:extLst>
        </c:ser>
        <c:ser>
          <c:idx val="1"/>
          <c:order val="1"/>
          <c:tx>
            <c:strRef>
              <c:f>'m-w'!$A$4</c:f>
              <c:strCache>
                <c:ptCount val="1"/>
                <c:pt idx="0">
                  <c:v>Bestattermeister weiblich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'm-w'!$B$2:$P$2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'm-w'!$B$4:$P$4</c:f>
              <c:numCache>
                <c:formatCode>General</c:formatCode>
                <c:ptCount val="15"/>
                <c:pt idx="0">
                  <c:v>6</c:v>
                </c:pt>
                <c:pt idx="1">
                  <c:v>19</c:v>
                </c:pt>
                <c:pt idx="2">
                  <c:v>14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20</c:v>
                </c:pt>
                <c:pt idx="1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1-48E3-BD37-5699AB509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583656"/>
        <c:axId val="518580048"/>
      </c:barChart>
      <c:catAx>
        <c:axId val="51858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580048"/>
        <c:crosses val="autoZero"/>
        <c:auto val="1"/>
        <c:lblAlgn val="ctr"/>
        <c:lblOffset val="100"/>
        <c:noMultiLvlLbl val="0"/>
      </c:catAx>
      <c:valAx>
        <c:axId val="51858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858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15</xdr:row>
      <xdr:rowOff>66675</xdr:rowOff>
    </xdr:from>
    <xdr:to>
      <xdr:col>13</xdr:col>
      <xdr:colOff>466725</xdr:colOff>
      <xdr:row>29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7</xdr:row>
      <xdr:rowOff>161925</xdr:rowOff>
    </xdr:from>
    <xdr:to>
      <xdr:col>13</xdr:col>
      <xdr:colOff>523875</xdr:colOff>
      <xdr:row>29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workbookViewId="0">
      <selection activeCell="B5" sqref="B5:O5"/>
    </sheetView>
  </sheetViews>
  <sheetFormatPr baseColWidth="10" defaultRowHeight="15" x14ac:dyDescent="0.25"/>
  <cols>
    <col min="1" max="1" width="25.7109375" style="1" bestFit="1" customWidth="1"/>
    <col min="2" max="18" width="11.42578125" style="1"/>
  </cols>
  <sheetData>
    <row r="1" spans="1:18" x14ac:dyDescent="0.25">
      <c r="D1" s="4"/>
      <c r="E1" s="4"/>
      <c r="F1" s="4"/>
      <c r="G1" s="4"/>
      <c r="H1" s="3" t="s">
        <v>3</v>
      </c>
      <c r="I1" s="4"/>
      <c r="J1" s="4"/>
      <c r="K1" s="4"/>
      <c r="L1" s="4"/>
      <c r="M1" s="4"/>
      <c r="P1"/>
      <c r="Q1"/>
      <c r="R1"/>
    </row>
    <row r="2" spans="1:18" x14ac:dyDescent="0.25">
      <c r="D2" s="4"/>
      <c r="E2" s="4"/>
      <c r="F2" s="4"/>
      <c r="G2" s="4"/>
      <c r="H2" s="3" t="s">
        <v>4</v>
      </c>
      <c r="I2" s="4"/>
      <c r="J2" s="4"/>
      <c r="K2" s="4"/>
      <c r="L2" s="4"/>
      <c r="M2" s="4"/>
      <c r="P2"/>
      <c r="Q2"/>
      <c r="R2"/>
    </row>
    <row r="3" spans="1:18" x14ac:dyDescent="0.25">
      <c r="P3"/>
      <c r="Q3"/>
      <c r="R3"/>
    </row>
    <row r="4" spans="1:18" ht="18.75" x14ac:dyDescent="0.3">
      <c r="A4"/>
      <c r="B4" s="2">
        <v>2011</v>
      </c>
      <c r="C4" s="2">
        <v>2012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  <c r="O4" s="2">
        <v>2024</v>
      </c>
      <c r="P4" s="2">
        <v>2025</v>
      </c>
      <c r="Q4"/>
      <c r="R4"/>
    </row>
    <row r="5" spans="1:18" x14ac:dyDescent="0.25">
      <c r="A5" t="s">
        <v>0</v>
      </c>
      <c r="B5">
        <f t="shared" ref="B5:N5" si="0">B6+B7</f>
        <v>17</v>
      </c>
      <c r="C5">
        <f t="shared" si="0"/>
        <v>71</v>
      </c>
      <c r="D5">
        <f t="shared" si="0"/>
        <v>41</v>
      </c>
      <c r="E5">
        <f t="shared" si="0"/>
        <v>24</v>
      </c>
      <c r="F5">
        <f t="shared" si="0"/>
        <v>21</v>
      </c>
      <c r="G5">
        <f t="shared" si="0"/>
        <v>24</v>
      </c>
      <c r="H5">
        <f t="shared" si="0"/>
        <v>18</v>
      </c>
      <c r="I5">
        <f t="shared" si="0"/>
        <v>23</v>
      </c>
      <c r="J5">
        <f t="shared" si="0"/>
        <v>41</v>
      </c>
      <c r="K5">
        <f t="shared" si="0"/>
        <v>26</v>
      </c>
      <c r="L5">
        <f t="shared" si="0"/>
        <v>22</v>
      </c>
      <c r="M5">
        <f t="shared" si="0"/>
        <v>18</v>
      </c>
      <c r="N5">
        <f t="shared" si="0"/>
        <v>34</v>
      </c>
      <c r="O5">
        <f>O6+O7</f>
        <v>33</v>
      </c>
      <c r="P5">
        <f>P7+P6</f>
        <v>37</v>
      </c>
      <c r="Q5"/>
      <c r="R5"/>
    </row>
    <row r="6" spans="1:18" x14ac:dyDescent="0.25">
      <c r="A6" t="s">
        <v>1</v>
      </c>
      <c r="B6">
        <v>12</v>
      </c>
      <c r="C6">
        <v>47</v>
      </c>
      <c r="D6">
        <v>27</v>
      </c>
      <c r="E6">
        <v>14</v>
      </c>
      <c r="F6">
        <v>13</v>
      </c>
      <c r="G6">
        <v>13</v>
      </c>
      <c r="H6">
        <v>13</v>
      </c>
      <c r="I6">
        <v>17</v>
      </c>
      <c r="J6">
        <v>24</v>
      </c>
      <c r="K6">
        <v>18</v>
      </c>
      <c r="L6">
        <v>14</v>
      </c>
      <c r="M6">
        <v>12</v>
      </c>
      <c r="N6">
        <v>20</v>
      </c>
      <c r="O6">
        <v>13</v>
      </c>
      <c r="P6">
        <v>20</v>
      </c>
      <c r="Q6"/>
      <c r="R6"/>
    </row>
    <row r="7" spans="1:18" x14ac:dyDescent="0.25">
      <c r="A7" t="s">
        <v>2</v>
      </c>
      <c r="B7">
        <v>5</v>
      </c>
      <c r="C7">
        <v>24</v>
      </c>
      <c r="D7">
        <v>14</v>
      </c>
      <c r="E7">
        <v>10</v>
      </c>
      <c r="F7">
        <v>8</v>
      </c>
      <c r="G7">
        <v>11</v>
      </c>
      <c r="H7">
        <v>5</v>
      </c>
      <c r="I7">
        <v>6</v>
      </c>
      <c r="J7">
        <v>17</v>
      </c>
      <c r="K7">
        <v>8</v>
      </c>
      <c r="L7">
        <v>8</v>
      </c>
      <c r="M7">
        <v>6</v>
      </c>
      <c r="N7">
        <v>14</v>
      </c>
      <c r="O7">
        <v>20</v>
      </c>
      <c r="P7">
        <v>17</v>
      </c>
      <c r="Q7"/>
      <c r="R7"/>
    </row>
    <row r="8" spans="1:18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2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2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2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2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2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2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2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2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2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2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2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21" x14ac:dyDescent="0.25">
      <c r="S32" s="1"/>
      <c r="T32" s="1"/>
      <c r="U32" s="1"/>
    </row>
    <row r="33" spans="19:21" x14ac:dyDescent="0.25">
      <c r="S33" s="1"/>
      <c r="T33" s="1"/>
      <c r="U33" s="1"/>
    </row>
    <row r="34" spans="19:21" x14ac:dyDescent="0.25">
      <c r="S34" s="1"/>
      <c r="T34" s="1"/>
      <c r="U34" s="1"/>
    </row>
    <row r="35" spans="19:21" x14ac:dyDescent="0.25">
      <c r="S35" s="1"/>
      <c r="T35" s="1"/>
      <c r="U35" s="1"/>
    </row>
    <row r="36" spans="19:21" x14ac:dyDescent="0.25">
      <c r="S36" s="1"/>
      <c r="T36" s="1"/>
      <c r="U36" s="1"/>
    </row>
    <row r="37" spans="19:21" x14ac:dyDescent="0.25">
      <c r="S37" s="1"/>
      <c r="T37" s="1"/>
      <c r="U37" s="1"/>
    </row>
    <row r="38" spans="19:21" x14ac:dyDescent="0.25">
      <c r="S38" s="1"/>
      <c r="T38" s="1"/>
      <c r="U38" s="1"/>
    </row>
    <row r="39" spans="19:21" x14ac:dyDescent="0.25">
      <c r="S39" s="1"/>
      <c r="T39" s="1"/>
      <c r="U39" s="1"/>
    </row>
    <row r="40" spans="19:21" x14ac:dyDescent="0.25">
      <c r="S40" s="1"/>
      <c r="T40" s="1"/>
      <c r="U40" s="1"/>
    </row>
    <row r="41" spans="19:21" x14ac:dyDescent="0.25">
      <c r="S41" s="1"/>
      <c r="T41" s="1"/>
      <c r="U41" s="1"/>
    </row>
    <row r="42" spans="19:21" x14ac:dyDescent="0.25">
      <c r="S42" s="1"/>
      <c r="T42" s="1"/>
      <c r="U42" s="1"/>
    </row>
    <row r="43" spans="19:21" x14ac:dyDescent="0.25">
      <c r="S43" s="1"/>
      <c r="T43" s="1"/>
      <c r="U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"/>
  <sheetViews>
    <sheetView workbookViewId="0">
      <selection activeCell="P5" sqref="P5"/>
    </sheetView>
  </sheetViews>
  <sheetFormatPr baseColWidth="10" defaultRowHeight="15" x14ac:dyDescent="0.25"/>
  <cols>
    <col min="1" max="1" width="24.85546875" bestFit="1" customWidth="1"/>
  </cols>
  <sheetData>
    <row r="2" spans="1:17" ht="18.75" x14ac:dyDescent="0.3">
      <c r="B2" s="2">
        <v>2011</v>
      </c>
      <c r="C2" s="2">
        <v>2012</v>
      </c>
      <c r="D2" s="2">
        <v>2013</v>
      </c>
      <c r="E2" s="2">
        <v>2014</v>
      </c>
      <c r="F2" s="2">
        <v>2015</v>
      </c>
      <c r="G2" s="2">
        <v>2016</v>
      </c>
      <c r="H2" s="2">
        <v>2017</v>
      </c>
      <c r="I2" s="2">
        <v>2018</v>
      </c>
      <c r="J2" s="2">
        <v>2019</v>
      </c>
      <c r="K2" s="2">
        <v>2020</v>
      </c>
      <c r="L2" s="2">
        <v>2021</v>
      </c>
      <c r="M2" s="2">
        <v>2022</v>
      </c>
      <c r="N2" s="2">
        <v>2023</v>
      </c>
      <c r="O2" s="2">
        <v>2024</v>
      </c>
      <c r="P2" s="2">
        <v>2025</v>
      </c>
      <c r="Q2" t="s">
        <v>5</v>
      </c>
    </row>
    <row r="3" spans="1:17" x14ac:dyDescent="0.25">
      <c r="A3" t="s">
        <v>1</v>
      </c>
      <c r="B3">
        <v>11</v>
      </c>
      <c r="C3">
        <v>51</v>
      </c>
      <c r="D3">
        <v>27</v>
      </c>
      <c r="E3">
        <v>16</v>
      </c>
      <c r="F3">
        <v>13</v>
      </c>
      <c r="G3">
        <v>13</v>
      </c>
      <c r="H3">
        <v>13</v>
      </c>
      <c r="I3">
        <v>22</v>
      </c>
      <c r="J3">
        <v>24</v>
      </c>
      <c r="K3">
        <v>16</v>
      </c>
      <c r="L3">
        <v>14</v>
      </c>
      <c r="M3">
        <v>17</v>
      </c>
      <c r="N3">
        <v>19</v>
      </c>
      <c r="O3">
        <v>13</v>
      </c>
      <c r="P3">
        <v>16</v>
      </c>
      <c r="Q3">
        <f>SUM(B3:P3)</f>
        <v>285</v>
      </c>
    </row>
    <row r="4" spans="1:17" x14ac:dyDescent="0.25">
      <c r="A4" t="s">
        <v>2</v>
      </c>
      <c r="B4">
        <v>6</v>
      </c>
      <c r="C4">
        <v>19</v>
      </c>
      <c r="D4">
        <v>14</v>
      </c>
      <c r="E4">
        <v>9</v>
      </c>
      <c r="F4">
        <v>7</v>
      </c>
      <c r="G4">
        <v>12</v>
      </c>
      <c r="H4">
        <v>5</v>
      </c>
      <c r="I4">
        <v>9</v>
      </c>
      <c r="J4">
        <v>14</v>
      </c>
      <c r="K4">
        <v>10</v>
      </c>
      <c r="L4">
        <v>9</v>
      </c>
      <c r="M4">
        <v>10</v>
      </c>
      <c r="N4">
        <v>11</v>
      </c>
      <c r="O4">
        <v>20</v>
      </c>
      <c r="P4">
        <v>10</v>
      </c>
      <c r="Q4">
        <f>SUM(B4:P4)</f>
        <v>165</v>
      </c>
    </row>
    <row r="5" spans="1:17" x14ac:dyDescent="0.25">
      <c r="B5">
        <f>B3+B4</f>
        <v>17</v>
      </c>
      <c r="C5">
        <f t="shared" ref="C5:O5" si="0">C3+C4</f>
        <v>70</v>
      </c>
      <c r="D5">
        <f t="shared" si="0"/>
        <v>41</v>
      </c>
      <c r="E5">
        <f t="shared" si="0"/>
        <v>25</v>
      </c>
      <c r="F5">
        <f t="shared" si="0"/>
        <v>20</v>
      </c>
      <c r="G5">
        <f t="shared" si="0"/>
        <v>25</v>
      </c>
      <c r="H5">
        <f t="shared" si="0"/>
        <v>18</v>
      </c>
      <c r="I5">
        <f t="shared" si="0"/>
        <v>31</v>
      </c>
      <c r="J5">
        <f t="shared" si="0"/>
        <v>38</v>
      </c>
      <c r="K5">
        <f>K3+K4</f>
        <v>26</v>
      </c>
      <c r="L5">
        <f t="shared" si="0"/>
        <v>23</v>
      </c>
      <c r="M5">
        <f t="shared" si="0"/>
        <v>27</v>
      </c>
      <c r="N5">
        <f t="shared" si="0"/>
        <v>30</v>
      </c>
      <c r="O5">
        <f t="shared" si="0"/>
        <v>33</v>
      </c>
      <c r="P5">
        <f>P3+P4</f>
        <v>26</v>
      </c>
      <c r="Q5">
        <f>SUM(Q3:Q4)</f>
        <v>450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 insgesamt</vt:lpstr>
      <vt:lpstr>m-w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Kaulbach, Sabine</dc:creator>
  <cp:lastModifiedBy>Bianca Cambruzzi</cp:lastModifiedBy>
  <dcterms:created xsi:type="dcterms:W3CDTF">2024-09-23T09:18:50Z</dcterms:created>
  <dcterms:modified xsi:type="dcterms:W3CDTF">2026-03-04T07:45:24Z</dcterms:modified>
</cp:coreProperties>
</file>